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520" yWindow="300" windowWidth="9720" windowHeight="7320" activeTab="0"/>
  </bookViews>
  <sheets>
    <sheet name="СМР" sheetId="1" r:id="rId1"/>
  </sheets>
  <definedNames>
    <definedName name="_xlnm.Print_Area" localSheetId="0">'СМР'!$A$1:$E$53</definedName>
  </definedNames>
  <calcPr fullCalcOnLoad="1"/>
</workbook>
</file>

<file path=xl/sharedStrings.xml><?xml version="1.0" encoding="utf-8"?>
<sst xmlns="http://schemas.openxmlformats.org/spreadsheetml/2006/main" count="72" uniqueCount="58">
  <si>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</si>
  <si>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</si>
  <si>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</si>
  <si>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</si>
  <si>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</si>
  <si>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</si>
  <si>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</si>
  <si>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</si>
  <si>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</si>
  <si>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</si>
  <si>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</si>
  <si>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Генеральный директор</t>
  </si>
  <si>
    <t>АО "АБС ЗЭиМ Автоматизация"</t>
  </si>
  <si>
    <t>Технический директор по ОФ АО "АБС ЗЭиМ Автоматизация"</t>
  </si>
  <si>
    <t>______________</t>
  </si>
  <si>
    <t>_______________</t>
  </si>
  <si>
    <t>Руководитель РСД ЧФ АО "АБС Русь"</t>
  </si>
  <si>
    <t>м.пог.</t>
  </si>
  <si>
    <t>10% от общей кровли корпуса</t>
  </si>
  <si>
    <t>"_____"______________2023г.</t>
  </si>
  <si>
    <t>Главный энергетик  АО "АБС ЗЭиМ Автоматизация"</t>
  </si>
  <si>
    <t>А.В. Стоканов</t>
  </si>
  <si>
    <t>Подрядчик:</t>
  </si>
  <si>
    <t>Заказчик:</t>
  </si>
  <si>
    <t>_____________/Ю.В. Сушко/</t>
  </si>
  <si>
    <t>Директор</t>
  </si>
  <si>
    <t>Инженер по надзору зданий и сооружений РСД 
ЧФ АО "АБС Русь"</t>
  </si>
  <si>
    <t>В.Г. Попов</t>
  </si>
  <si>
    <t xml:space="preserve">Приложение № </t>
  </si>
  <si>
    <t>к договору № ________________ от "________" _______________ 20___г.</t>
  </si>
  <si>
    <t>_____________/Ф И О/</t>
  </si>
  <si>
    <t>"_____"______________20____г.</t>
  </si>
  <si>
    <t>на ремонт пола малярного участка корпуса 5</t>
  </si>
  <si>
    <t>Нарезка борозд в полах бетонных армированных</t>
  </si>
  <si>
    <t>Разборка беттонного пола армированного</t>
  </si>
  <si>
    <t>Толщина бетона 250мм
(бетон 100 + подбетонка 150)</t>
  </si>
  <si>
    <t>Разработка грунта толщиной 200мм</t>
  </si>
  <si>
    <t>Устройство трамбованного песчаного основания толщ.100мм</t>
  </si>
  <si>
    <t>Устройство щебёночного основания с трамбованием, толщ.100мм</t>
  </si>
  <si>
    <t>Фракция щебня 20-40мм</t>
  </si>
  <si>
    <t>Устройство подбетонки М100 (кл. бетона В7,5) толщиной 100мм</t>
  </si>
  <si>
    <r>
      <t xml:space="preserve">Устройство чистого ж/б пола толщиной 150мм из М300 (кл.бетона В22,5) с упрочнением поверхности сухой смеси Refloor CT-S200 армированного </t>
    </r>
    <r>
      <rPr>
        <sz val="10"/>
        <rFont val="Calibri"/>
        <family val="2"/>
      </rPr>
      <t>Ø</t>
    </r>
    <r>
      <rPr>
        <sz val="10"/>
        <rFont val="Arial"/>
        <family val="2"/>
      </rPr>
      <t>12 А400 шаг 150х150</t>
    </r>
  </si>
  <si>
    <t>С устройством пандуса шириной 2,9м и длиной 7,5м в т.ч.</t>
  </si>
  <si>
    <t>Отбивка штукатурки по дранке облицовки колонн</t>
  </si>
  <si>
    <t>Высота колонн 3,0м, 4шт.толщиной 25мм</t>
  </si>
  <si>
    <t>Разборка деревянной облицовки стальных колонн</t>
  </si>
  <si>
    <t>Обшивка колонн из досок тол.25мм</t>
  </si>
  <si>
    <t>Очистка стальных колонн от отслоений краски, ржавчины (коррозии)</t>
  </si>
  <si>
    <t>Колонна принята дв.30К2 высота 2,9м 4шт.</t>
  </si>
  <si>
    <t>Огрунтовка колонн стальных с последующей окраской за два раза</t>
  </si>
  <si>
    <t>Грунтовка ПФ-020
Эмаль ПФ-115</t>
  </si>
  <si>
    <t>Облицовка стальных колонн листами ГВЛ в два слоя по стальному каркасу</t>
  </si>
  <si>
    <t>Knauf W753/K253 ГВЛ 2х12,5
профиль ПП60х27</t>
  </si>
  <si>
    <t>Шпатлёвка облицовки из ГВЛ колонн под улучшенную окраску</t>
  </si>
  <si>
    <t>Улучшенная окраска водоэмульсионными составами облицовок из ГВЛ</t>
  </si>
  <si>
    <t>Вывоз мусора образовавшегося в ходе работ</t>
  </si>
  <si>
    <r>
      <t>м</t>
    </r>
    <r>
      <rPr>
        <vertAlign val="superscript"/>
        <sz val="10"/>
        <rFont val="Arial"/>
        <family val="2"/>
      </rPr>
      <t>3</t>
    </r>
  </si>
  <si>
    <t>Коэффициент разуплотнения 1,1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</si>
</sst>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42" applyFill="1" applyAlignment="1" applyProtection="1">
      <alignment/>
      <protection/>
    </xf>
    <xf numFmtId="0" fontId="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SheetLayoutView="100" zoomScalePageLayoutView="0" workbookViewId="0" topLeftCell="A31">
      <selection activeCell="E41" sqref="E41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pans="3:6" ht="12.75">
      <c r="C1" s="3" t="s">
        <v>28</v>
      </c>
      <c r="D1" s="20"/>
      <c r="E1" s="20"/>
      <c r="F1" s="20"/>
    </row>
    <row r="2" spans="1:6" s="23" customFormat="1" ht="12.75" customHeight="1">
      <c r="A2" s="22"/>
      <c r="C2" s="3" t="s">
        <v>29</v>
      </c>
      <c r="D2" s="22"/>
      <c r="E2" s="22"/>
      <c r="F2" s="22"/>
    </row>
    <row r="3" spans="1:6" s="23" customFormat="1" ht="12.75" customHeight="1">
      <c r="A3" s="22"/>
      <c r="D3" s="22"/>
      <c r="E3" s="22"/>
      <c r="F3" s="22"/>
    </row>
    <row r="4" spans="1:9" s="23" customFormat="1" ht="12">
      <c r="A4" s="22"/>
      <c r="D4" s="22"/>
      <c r="E4" s="22"/>
      <c r="F4" s="22"/>
      <c r="H4" s="24"/>
      <c r="I4" s="22"/>
    </row>
    <row r="5" spans="1:9" s="23" customFormat="1" ht="12">
      <c r="A5" s="22"/>
      <c r="D5" s="22"/>
      <c r="E5" s="22"/>
      <c r="F5" s="22"/>
      <c r="H5" s="24"/>
      <c r="I5" s="22"/>
    </row>
    <row r="6" spans="1:91" s="23" customFormat="1" ht="14.25">
      <c r="A6" s="36" t="s">
        <v>22</v>
      </c>
      <c r="B6" s="25"/>
      <c r="E6" s="36" t="s">
        <v>23</v>
      </c>
      <c r="F6" s="22"/>
      <c r="G6" s="26"/>
      <c r="H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</row>
    <row r="7" spans="1:91" s="23" customFormat="1" ht="15">
      <c r="A7" s="37"/>
      <c r="B7" s="28"/>
      <c r="E7" s="37"/>
      <c r="F7" s="22"/>
      <c r="G7" s="26"/>
      <c r="H7" s="27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</row>
    <row r="8" spans="1:91" s="23" customFormat="1" ht="15">
      <c r="A8" s="37" t="s">
        <v>25</v>
      </c>
      <c r="B8" s="28"/>
      <c r="E8" s="37" t="s">
        <v>11</v>
      </c>
      <c r="F8" s="22"/>
      <c r="G8" s="26"/>
      <c r="H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</row>
    <row r="9" spans="1:91" s="23" customFormat="1" ht="15">
      <c r="A9" s="37"/>
      <c r="B9" s="28"/>
      <c r="E9" s="37" t="s">
        <v>12</v>
      </c>
      <c r="F9" s="22"/>
      <c r="G9" s="26"/>
      <c r="H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</row>
    <row r="10" spans="1:91" s="23" customFormat="1" ht="15">
      <c r="A10" s="38" t="s">
        <v>30</v>
      </c>
      <c r="B10" s="28"/>
      <c r="E10" s="38" t="s">
        <v>24</v>
      </c>
      <c r="F10" s="22"/>
      <c r="G10" s="26"/>
      <c r="H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</row>
    <row r="11" spans="1:91" s="23" customFormat="1" ht="15">
      <c r="A11" s="37"/>
      <c r="B11" s="28"/>
      <c r="E11" s="37"/>
      <c r="F11" s="22"/>
      <c r="G11" s="26"/>
      <c r="H11" s="27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</row>
    <row r="12" spans="1:8" s="23" customFormat="1" ht="15">
      <c r="A12" s="37" t="s">
        <v>31</v>
      </c>
      <c r="B12" s="28"/>
      <c r="E12" s="37" t="s">
        <v>19</v>
      </c>
      <c r="F12" s="22"/>
      <c r="G12" s="29"/>
      <c r="H12" s="22"/>
    </row>
    <row r="13" spans="1:9" ht="15">
      <c r="A13" s="37"/>
      <c r="D13" s="20"/>
      <c r="E13" s="37"/>
      <c r="F13" s="20"/>
      <c r="H13" s="39"/>
      <c r="I13" s="20"/>
    </row>
    <row r="14" spans="1:9" ht="12.75" customHeight="1">
      <c r="A14" s="37" t="s">
        <v>1</v>
      </c>
      <c r="B14" s="40"/>
      <c r="C14" s="41"/>
      <c r="D14" s="20"/>
      <c r="E14" s="37" t="s">
        <v>1</v>
      </c>
      <c r="F14" s="20"/>
      <c r="G14" s="42"/>
      <c r="H14" s="20"/>
      <c r="I14" s="20"/>
    </row>
    <row r="15" s="23" customFormat="1" ht="12.75" customHeight="1">
      <c r="A15" s="22"/>
    </row>
    <row r="16" s="23" customFormat="1" ht="12.75" customHeight="1">
      <c r="A16" s="22"/>
    </row>
    <row r="17" spans="1:8" s="23" customFormat="1" ht="12">
      <c r="A17" s="22"/>
      <c r="G17" s="24"/>
      <c r="H17" s="22"/>
    </row>
    <row r="18" spans="1:8" s="23" customFormat="1" ht="12">
      <c r="A18" s="22"/>
      <c r="G18" s="24"/>
      <c r="H18" s="22"/>
    </row>
    <row r="19" s="23" customFormat="1" ht="12.75" customHeight="1">
      <c r="A19" s="22"/>
    </row>
    <row r="20" spans="1:16" ht="15">
      <c r="A20" s="50" t="s">
        <v>5</v>
      </c>
      <c r="B20" s="50"/>
      <c r="C20" s="50"/>
      <c r="D20" s="50"/>
      <c r="E20" s="5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58" t="s">
        <v>32</v>
      </c>
      <c r="B21" s="58"/>
      <c r="C21" s="58"/>
      <c r="D21" s="58"/>
      <c r="E21" s="5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ht="12.75">
      <c r="B22" s="1"/>
    </row>
    <row r="23" spans="1:5" ht="15" customHeight="1">
      <c r="A23" s="52" t="s">
        <v>2</v>
      </c>
      <c r="B23" s="51" t="s">
        <v>0</v>
      </c>
      <c r="C23" s="54" t="s">
        <v>6</v>
      </c>
      <c r="D23" s="52" t="s">
        <v>7</v>
      </c>
      <c r="E23" s="56" t="s">
        <v>9</v>
      </c>
    </row>
    <row r="24" spans="1:5" ht="15" customHeight="1">
      <c r="A24" s="53"/>
      <c r="B24" s="51"/>
      <c r="C24" s="55"/>
      <c r="D24" s="53"/>
      <c r="E24" s="57"/>
    </row>
    <row r="25" spans="1:256" ht="15" customHeight="1">
      <c r="A25" s="2"/>
      <c r="B25" s="44"/>
      <c r="C25" s="2"/>
      <c r="D25" s="2"/>
      <c r="E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 customHeight="1">
      <c r="A26" s="2">
        <v>1</v>
      </c>
      <c r="B26" s="32" t="s">
        <v>33</v>
      </c>
      <c r="C26" s="6" t="s">
        <v>17</v>
      </c>
      <c r="D26" s="2">
        <f>(32.97-4.08)+(32.97-4.16)+7.19*2+2.91+4.5+4.08+6.1+3.1+3.11</f>
        <v>95.87999999999998</v>
      </c>
      <c r="E26" s="33" t="s">
        <v>18</v>
      </c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30.75" customHeight="1">
      <c r="A27" s="2">
        <v>2</v>
      </c>
      <c r="B27" s="32" t="s">
        <v>34</v>
      </c>
      <c r="C27" s="6" t="s">
        <v>8</v>
      </c>
      <c r="D27" s="7">
        <f>(6.08*3.06)+(4.5*4.08)+(32.97*3.11)+(7.19*4.16)+(2.91*6.5)</f>
        <v>188.3269</v>
      </c>
      <c r="E27" s="32" t="s">
        <v>35</v>
      </c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24" customHeight="1">
      <c r="A28" s="2">
        <v>3</v>
      </c>
      <c r="B28" s="32" t="s">
        <v>36</v>
      </c>
      <c r="C28" s="6" t="s">
        <v>8</v>
      </c>
      <c r="D28" s="7">
        <f>D27</f>
        <v>188.3269</v>
      </c>
      <c r="E28" s="33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29.25" customHeight="1">
      <c r="A29" s="2">
        <v>4</v>
      </c>
      <c r="B29" s="32" t="s">
        <v>37</v>
      </c>
      <c r="C29" s="6" t="s">
        <v>8</v>
      </c>
      <c r="D29" s="7">
        <f>D28</f>
        <v>188.3269</v>
      </c>
      <c r="E29" s="32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5" ht="28.5" customHeight="1">
      <c r="A30" s="2">
        <v>5</v>
      </c>
      <c r="B30" s="32" t="s">
        <v>38</v>
      </c>
      <c r="C30" s="6" t="s">
        <v>8</v>
      </c>
      <c r="D30" s="7">
        <f>D29</f>
        <v>188.3269</v>
      </c>
      <c r="E30" s="32" t="s">
        <v>39</v>
      </c>
    </row>
    <row r="31" spans="1:5" ht="30" customHeight="1">
      <c r="A31" s="2">
        <v>6</v>
      </c>
      <c r="B31" s="32" t="s">
        <v>40</v>
      </c>
      <c r="C31" s="6" t="s">
        <v>8</v>
      </c>
      <c r="D31" s="7">
        <f>D30</f>
        <v>188.3269</v>
      </c>
      <c r="E31" s="32"/>
    </row>
    <row r="32" spans="1:5" ht="51.75" customHeight="1">
      <c r="A32" s="2">
        <v>7</v>
      </c>
      <c r="B32" s="32" t="s">
        <v>41</v>
      </c>
      <c r="C32" s="6" t="s">
        <v>8</v>
      </c>
      <c r="D32" s="7">
        <f>D31</f>
        <v>188.3269</v>
      </c>
      <c r="E32" s="43" t="s">
        <v>42</v>
      </c>
    </row>
    <row r="33" spans="1:5" ht="35.25" customHeight="1">
      <c r="A33" s="2">
        <v>8</v>
      </c>
      <c r="B33" s="32" t="s">
        <v>43</v>
      </c>
      <c r="C33" s="6" t="s">
        <v>8</v>
      </c>
      <c r="D33" s="31">
        <f>((0.39+0.43)*2)*3*4</f>
        <v>19.68</v>
      </c>
      <c r="E33" s="32" t="s">
        <v>44</v>
      </c>
    </row>
    <row r="34" spans="1:256" ht="39" customHeight="1">
      <c r="A34" s="2">
        <v>9</v>
      </c>
      <c r="B34" s="32" t="s">
        <v>45</v>
      </c>
      <c r="C34" s="6" t="s">
        <v>8</v>
      </c>
      <c r="D34" s="31">
        <f>((0.39+0.43)*2)*3*4</f>
        <v>19.68</v>
      </c>
      <c r="E34" s="32" t="s">
        <v>46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39" customHeight="1">
      <c r="A35" s="2">
        <v>10</v>
      </c>
      <c r="B35" s="32" t="s">
        <v>47</v>
      </c>
      <c r="C35" s="6" t="s">
        <v>8</v>
      </c>
      <c r="D35" s="7">
        <f>(0.3*6)*2.9*4</f>
        <v>20.88</v>
      </c>
      <c r="E35" s="32" t="s">
        <v>48</v>
      </c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5" s="34" customFormat="1" ht="29.25" customHeight="1">
      <c r="A36" s="2">
        <v>11</v>
      </c>
      <c r="B36" s="35" t="s">
        <v>49</v>
      </c>
      <c r="C36" s="6" t="s">
        <v>8</v>
      </c>
      <c r="D36" s="7">
        <f>(0.3*6)*2.9*4</f>
        <v>20.88</v>
      </c>
      <c r="E36" s="35" t="s">
        <v>50</v>
      </c>
    </row>
    <row r="37" spans="1:5" s="34" customFormat="1" ht="29.25" customHeight="1">
      <c r="A37" s="2">
        <v>12</v>
      </c>
      <c r="B37" s="35" t="s">
        <v>51</v>
      </c>
      <c r="C37" s="6" t="s">
        <v>8</v>
      </c>
      <c r="D37" s="48">
        <f>D34</f>
        <v>19.68</v>
      </c>
      <c r="E37" s="35" t="s">
        <v>52</v>
      </c>
    </row>
    <row r="38" spans="1:5" s="34" customFormat="1" ht="33" customHeight="1">
      <c r="A38" s="2">
        <v>13</v>
      </c>
      <c r="B38" s="35" t="s">
        <v>53</v>
      </c>
      <c r="C38" s="6" t="s">
        <v>8</v>
      </c>
      <c r="D38" s="48">
        <f>D37</f>
        <v>19.68</v>
      </c>
      <c r="E38" s="35"/>
    </row>
    <row r="39" spans="1:5" s="34" customFormat="1" ht="29.25" customHeight="1">
      <c r="A39" s="2">
        <v>14</v>
      </c>
      <c r="B39" s="45" t="s">
        <v>54</v>
      </c>
      <c r="C39" s="6" t="s">
        <v>8</v>
      </c>
      <c r="D39" s="49">
        <f>D38</f>
        <v>19.68</v>
      </c>
      <c r="E39" s="45"/>
    </row>
    <row r="40" spans="1:5" s="34" customFormat="1" ht="29.25" customHeight="1">
      <c r="A40" s="2">
        <v>15</v>
      </c>
      <c r="B40" s="45" t="s">
        <v>55</v>
      </c>
      <c r="C40" s="6" t="s">
        <v>56</v>
      </c>
      <c r="D40" s="49">
        <f>((D33*0.025)+D34*0.025)*1.1</f>
        <v>1.0824</v>
      </c>
      <c r="E40" s="45" t="s">
        <v>57</v>
      </c>
    </row>
    <row r="41" spans="1:5" ht="25.5" customHeight="1">
      <c r="A41" s="2"/>
      <c r="B41" s="32"/>
      <c r="C41" s="6"/>
      <c r="D41" s="7"/>
      <c r="E41" s="32"/>
    </row>
    <row r="43" spans="1:5" ht="12.75">
      <c r="A43" s="11"/>
      <c r="B43" s="8"/>
      <c r="C43" s="9"/>
      <c r="D43" s="10"/>
      <c r="E43" s="13"/>
    </row>
    <row r="44" spans="1:6" ht="12.75">
      <c r="A44" s="11"/>
      <c r="B44" s="12" t="s">
        <v>10</v>
      </c>
      <c r="C44" s="13"/>
      <c r="D44" s="13"/>
      <c r="E44" s="13"/>
      <c r="F44" s="15"/>
    </row>
    <row r="45" spans="1:6" ht="12.75">
      <c r="A45" s="11"/>
      <c r="B45" s="12"/>
      <c r="C45" s="13"/>
      <c r="D45" s="13"/>
      <c r="E45" s="15"/>
      <c r="F45" s="13"/>
    </row>
    <row r="46" spans="1:6" ht="12.75">
      <c r="A46" s="11"/>
      <c r="B46" s="13" t="s">
        <v>13</v>
      </c>
      <c r="C46" s="16" t="s">
        <v>14</v>
      </c>
      <c r="D46" s="15" t="s">
        <v>3</v>
      </c>
      <c r="E46" s="15"/>
      <c r="F46" s="13"/>
    </row>
    <row r="47" spans="1:6" ht="12.75">
      <c r="A47" s="11"/>
      <c r="B47" s="13"/>
      <c r="C47" s="16"/>
      <c r="D47" s="15"/>
      <c r="E47" s="3"/>
      <c r="F47" s="15"/>
    </row>
    <row r="48" spans="1:6" ht="12.75">
      <c r="A48" s="11"/>
      <c r="B48" s="18" t="s">
        <v>16</v>
      </c>
      <c r="C48" s="18" t="s">
        <v>14</v>
      </c>
      <c r="D48" s="3" t="s">
        <v>4</v>
      </c>
      <c r="E48" s="3"/>
      <c r="F48" s="15"/>
    </row>
    <row r="49" spans="1:6" ht="12.75">
      <c r="A49" s="11"/>
      <c r="B49" s="18"/>
      <c r="C49" s="18"/>
      <c r="D49" s="3"/>
      <c r="E49" s="3"/>
      <c r="F49" s="19"/>
    </row>
    <row r="50" spans="2:6" ht="12.75">
      <c r="B50" s="13" t="s">
        <v>20</v>
      </c>
      <c r="C50" s="3" t="s">
        <v>15</v>
      </c>
      <c r="D50" s="3" t="s">
        <v>21</v>
      </c>
      <c r="F50" s="19"/>
    </row>
    <row r="52" spans="2:4" ht="25.5">
      <c r="B52" s="46" t="s">
        <v>26</v>
      </c>
      <c r="C52" s="47"/>
      <c r="D52" s="3" t="s">
        <v>27</v>
      </c>
    </row>
    <row r="53" spans="7:11" ht="29.25" customHeight="1">
      <c r="G53" s="14"/>
      <c r="H53" s="11"/>
      <c r="I53" s="15"/>
      <c r="J53" s="15"/>
      <c r="K53" s="15"/>
    </row>
    <row r="54" spans="7:11" ht="12.75">
      <c r="G54" s="14"/>
      <c r="H54" s="11"/>
      <c r="I54" s="15"/>
      <c r="J54" s="15"/>
      <c r="K54" s="15"/>
    </row>
    <row r="55" spans="7:11" ht="12.75">
      <c r="G55" s="14"/>
      <c r="H55" s="11"/>
      <c r="I55" s="15"/>
      <c r="J55" s="15"/>
      <c r="K55" s="15"/>
    </row>
    <row r="56" spans="7:8" ht="12.75">
      <c r="G56" s="17"/>
      <c r="H56" s="17"/>
    </row>
    <row r="57" spans="7:8" ht="12.75">
      <c r="G57" s="17"/>
      <c r="H57" s="17"/>
    </row>
    <row r="58" spans="7:8" ht="12.75">
      <c r="G58" s="20"/>
      <c r="H58" s="21"/>
    </row>
  </sheetData>
  <sheetProtection/>
  <mergeCells count="7">
    <mergeCell ref="A20:E20"/>
    <mergeCell ref="B23:B24"/>
    <mergeCell ref="A23:A24"/>
    <mergeCell ref="C23:C24"/>
    <mergeCell ref="D23:D24"/>
    <mergeCell ref="E23:E24"/>
    <mergeCell ref="A21:E21"/>
  </mergeCells>
  <hyperlinks>
    <hyperlink ref="K14" r:id="rId1" display="Фото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rus562</cp:lastModifiedBy>
  <cp:lastPrinted>2023-06-19T08:39:56Z</cp:lastPrinted>
  <dcterms:created xsi:type="dcterms:W3CDTF">1996-10-08T23:32:33Z</dcterms:created>
  <dcterms:modified xsi:type="dcterms:W3CDTF">2023-10-19T06:30:19Z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