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'СМР'!$A$1:$E$60</definedName>
  </definedNames>
  <calcPr fullCalcOnLoad="1"/>
</workbook>
</file>

<file path=xl/sharedStrings.xml><?xml version="1.0" encoding="utf-8"?>
<sst xmlns="http://schemas.openxmlformats.org/spreadsheetml/2006/main" count="104" uniqueCount="74">
  <si>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</si>
  <si>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</si>
  <si>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</si>
  <si>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</si>
  <si>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</si>
  <si>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</si>
  <si>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</si>
  <si>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</si>
  <si>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</si>
  <si>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</si>
  <si>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СОГЛАСОВАНО:</t>
  </si>
  <si>
    <t>Утверждаю</t>
  </si>
  <si>
    <t>Генеральный директор</t>
  </si>
  <si>
    <t>__________________/ Ю.В.Сушко /</t>
  </si>
  <si>
    <t>АО "АБС ЗЭиМ Автоматизация"</t>
  </si>
  <si>
    <t>Технический директор по ОФ АО "АБС ЗЭиМ Автоматизация"</t>
  </si>
  <si>
    <t>Согласовано</t>
  </si>
  <si>
    <t>______________</t>
  </si>
  <si>
    <t>_______________</t>
  </si>
  <si>
    <t>Руководитель РСД ЧФ АО "АБС Русь"</t>
  </si>
  <si>
    <t>Кровля из ПВХ-мембраны</t>
  </si>
  <si>
    <t>Устройство разделительного слоя из геотекстиля в 1слой.</t>
  </si>
  <si>
    <t>Устройство  рулонной кровли из "ПВХ-мембраны" толщ. 1,2мм в 1слой с механическим креплением к бетонноу основанию кровли</t>
  </si>
  <si>
    <t>м.пог.</t>
  </si>
  <si>
    <t>Устройство примыканий к стене АБК h=400мм из "ПВХ-мембраны" толщ.1,2мм с механическим креплением к кирпичному основанию кровли и карнизу при помощи рейки краевой.</t>
  </si>
  <si>
    <t>шт.</t>
  </si>
  <si>
    <t>Уборка мусора с кровли</t>
  </si>
  <si>
    <t>10% от общей кровли корпуса</t>
  </si>
  <si>
    <t>Демонтаж (снятие) отливов по сторонам фонаря</t>
  </si>
  <si>
    <t>Демонтаж (снятие) краевой рейки по торцу фонаря.</t>
  </si>
  <si>
    <t>Устройство примыканий к парапетам h=600мм из "ПВХ-мембраны" толщ.1,2мм с механическим креплением к  основанию кровли и кирпичному парапету при помощи рейки краевой.</t>
  </si>
  <si>
    <t>Устройство примыканий к круглым воздуховодам (крышны вентиляторам) на кровле D800/900мм</t>
  </si>
  <si>
    <t>Устройство примыканий к круглой вентиляционной трубе на кровле D350мм</t>
  </si>
  <si>
    <t>Устройство площадок под виброгасители вент.установк</t>
  </si>
  <si>
    <t>Лист OSB t=9мм - 1,0м.кв.
Утеплитель экструзия 50мм - 1,0м.кв.</t>
  </si>
  <si>
    <t>на ремонт плоской кровли вставки между корпусами №3 и 4</t>
  </si>
  <si>
    <t>Монтаж отливов из оцинкованной стали (t=0,55мм) на парапет (торец вставки)</t>
  </si>
  <si>
    <t>Ширина парапета 380мм, Сталь
 кровельная шириной 450мм</t>
  </si>
  <si>
    <t>Устройство примыканий к круглым вентиляционным трубам на кровле D600/500мм</t>
  </si>
  <si>
    <t>Устройство примыканий к парапетам h=700-200мм из "ПВХ-мембраны" толщ.1,2мм с механическим креплением к  основанию кровли и кирпичному парапету при помощи рейки краевой.</t>
  </si>
  <si>
    <t>Длина парапета 14,3м. Заводится
 на кровлю на 150мм</t>
  </si>
  <si>
    <t>Монтаж отливов из оцинкованной стали (t=0,55мм) на парапет фонаря.</t>
  </si>
  <si>
    <t>Ширина парапета 380мм, Сталь
 кровельная шириной 580мм</t>
  </si>
  <si>
    <t>__________________ / _________________  /</t>
  </si>
  <si>
    <t>Ремонт штукатурки парапета</t>
  </si>
  <si>
    <t>62м.п. периметр одного фонаря - 3шт.</t>
  </si>
  <si>
    <t>Монтаж капельника на фонарь из оцинкованной стали</t>
  </si>
  <si>
    <t>Обшивка оцинкованным листом стенки фонаря шириной 0,5м</t>
  </si>
  <si>
    <t xml:space="preserve">Демонтаж стальных воронок Ду100 </t>
  </si>
  <si>
    <t>4.0</t>
  </si>
  <si>
    <t>Воронка Технониколь ремонтная  90х240 с уплотнительной манжетой.</t>
  </si>
  <si>
    <t>Установка воронки ремонтной с уплотнителем для соединения со стальной трубой Ду100 мм</t>
  </si>
  <si>
    <t>Пл.кровли 1103,25 м.кв. 15% - на нахлёст на стыках и заведение на фонарь и стенку корп.3</t>
  </si>
  <si>
    <t>Ширина цеха прим-я В=15,5м., (0,4+0,2) - ширина полотна</t>
  </si>
  <si>
    <t>Демонтаж краевой рейки фонаря</t>
  </si>
  <si>
    <t>Монтаж краевой рейки фонаря</t>
  </si>
  <si>
    <t>Демонтаж деревянной обшивки  фонаря шириной 0,5м</t>
  </si>
  <si>
    <t>Обшивка  стенки фонаря шириной 0,5м</t>
  </si>
  <si>
    <t>Разборка деревянной подшивки карнизов</t>
  </si>
  <si>
    <r>
      <t>м</t>
    </r>
    <r>
      <rPr>
        <vertAlign val="superscript"/>
        <sz val="9"/>
        <rFont val="Arial"/>
        <family val="2"/>
      </rPr>
      <t>2</t>
    </r>
  </si>
  <si>
    <t>доска 100*50 мм</t>
  </si>
  <si>
    <t>Монтаж деревянной подшивки карнизов с предварительной огнебиозащитой</t>
  </si>
  <si>
    <t>Устройство примыканй к мелким трубам (профильным) - стойки вент.установок</t>
  </si>
  <si>
    <t xml:space="preserve"> </t>
  </si>
  <si>
    <t>"_____"______________2023г.</t>
  </si>
  <si>
    <t>Главный энергетик  АО "АБС ЗЭиМ Автоматизация"</t>
  </si>
  <si>
    <t>А.В. Стоканов</t>
  </si>
  <si>
    <t>Монтаж отливов шириной 410 мм из оцинкованной стали t=0,55мм в месте примыкания фонаря к кровле</t>
  </si>
  <si>
    <t>демонтаж вент. трубы d200, L-2п.м.</t>
  </si>
  <si>
    <t>демонтаж вент. трубы d1100, L-0,3п.м.</t>
  </si>
  <si>
    <t xml:space="preserve">Замена поликарбоната с торцов фонарей </t>
  </si>
  <si>
    <t>сотовый поликарбонат 10мм, 2.1х6</t>
  </si>
  <si>
    <t>Мембрана кровельная армированная на основе ПВХ толщиной 1,2 мм ПЛАСТФОИЛ Eco</t>
  </si>
  <si>
    <t>Длина парапета 15,3м. Заводится на кровлю на 150мм
Мембрана кровельная неармированная на основе ПВХ толщиной 1,5 мм ПЛАСТФОИЛ Eco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</si>
</sst>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7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view="pageBreakPreview" zoomScaleSheetLayoutView="100" zoomScalePageLayoutView="0" workbookViewId="0" topLeftCell="A17">
      <selection activeCell="E24" sqref="E24"/>
    </sheetView>
  </sheetViews>
  <sheetFormatPr defaultColWidth="9.140625" defaultRowHeight="12.75"/>
  <cols>
    <col min="1" max="1" width="10.57421875" style="0" customWidth="1"/>
    <col min="2" max="2" width="60.00390625" style="0" customWidth="1"/>
    <col min="3" max="3" width="16.421875" style="0" customWidth="1"/>
    <col min="4" max="4" width="15.8515625" style="0" customWidth="1"/>
    <col min="5" max="5" width="30.7109375" style="0" customWidth="1"/>
  </cols>
  <sheetData>
    <row r="1" s="26" customFormat="1" ht="12.75" customHeight="1">
      <c r="A1" s="25"/>
    </row>
    <row r="2" s="26" customFormat="1" ht="12.75" customHeight="1">
      <c r="A2" s="25"/>
    </row>
    <row r="3" spans="1:8" s="26" customFormat="1" ht="12">
      <c r="A3" s="25"/>
      <c r="G3" s="27"/>
      <c r="H3" s="25"/>
    </row>
    <row r="4" spans="1:8" s="26" customFormat="1" ht="12">
      <c r="A4" s="25"/>
      <c r="G4" s="27"/>
      <c r="H4" s="25"/>
    </row>
    <row r="5" spans="1:90" s="26" customFormat="1" ht="12">
      <c r="A5" s="28" t="s">
        <v>16</v>
      </c>
      <c r="B5" s="29"/>
      <c r="D5" s="28" t="s">
        <v>11</v>
      </c>
      <c r="F5" s="30"/>
      <c r="G5" s="31"/>
      <c r="H5" s="32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</row>
    <row r="6" spans="1:90" s="26" customFormat="1" ht="16.5" customHeight="1">
      <c r="A6" s="33"/>
      <c r="B6" s="34"/>
      <c r="D6" s="33" t="s">
        <v>12</v>
      </c>
      <c r="F6" s="30"/>
      <c r="G6" s="31"/>
      <c r="H6" s="3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</row>
    <row r="7" spans="1:90" s="26" customFormat="1" ht="18" customHeight="1">
      <c r="A7" s="33"/>
      <c r="B7" s="34"/>
      <c r="D7" s="33" t="s">
        <v>14</v>
      </c>
      <c r="F7" s="30"/>
      <c r="G7" s="31"/>
      <c r="H7" s="32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</row>
    <row r="8" spans="1:90" s="26" customFormat="1" ht="18.75" customHeight="1">
      <c r="A8" s="35" t="s">
        <v>43</v>
      </c>
      <c r="B8" s="34"/>
      <c r="D8" s="35" t="s">
        <v>13</v>
      </c>
      <c r="F8" s="30"/>
      <c r="G8" s="31"/>
      <c r="H8" s="32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</row>
    <row r="9" spans="1:90" s="26" customFormat="1" ht="18" customHeight="1">
      <c r="A9" s="33" t="s">
        <v>64</v>
      </c>
      <c r="B9" s="34"/>
      <c r="D9" s="33" t="s">
        <v>64</v>
      </c>
      <c r="F9" s="30"/>
      <c r="G9" s="31"/>
      <c r="H9" s="3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</row>
    <row r="10" spans="1:90" s="26" customFormat="1" ht="12">
      <c r="A10" s="33"/>
      <c r="B10" s="34"/>
      <c r="D10" s="36"/>
      <c r="F10" s="30"/>
      <c r="G10" s="31"/>
      <c r="H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</row>
    <row r="11" spans="1:8" s="26" customFormat="1" ht="12">
      <c r="A11" s="33" t="s">
        <v>1</v>
      </c>
      <c r="B11" s="34"/>
      <c r="D11" s="33" t="s">
        <v>1</v>
      </c>
      <c r="F11" s="37"/>
      <c r="G11" s="25"/>
      <c r="H11" s="32"/>
    </row>
    <row r="12" s="26" customFormat="1" ht="12.75" customHeight="1">
      <c r="A12" s="25"/>
    </row>
    <row r="13" spans="1:16" ht="18.75" customHeight="1">
      <c r="A13" s="59" t="s">
        <v>5</v>
      </c>
      <c r="B13" s="59"/>
      <c r="C13" s="59"/>
      <c r="D13" s="59"/>
      <c r="E13" s="5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8.75" customHeight="1">
      <c r="A14" s="67" t="s">
        <v>35</v>
      </c>
      <c r="B14" s="67"/>
      <c r="C14" s="67"/>
      <c r="D14" s="67"/>
      <c r="E14" s="6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ht="12.75">
      <c r="B15" s="1"/>
    </row>
    <row r="16" spans="1:5" ht="15" customHeight="1">
      <c r="A16" s="61" t="s">
        <v>2</v>
      </c>
      <c r="B16" s="60" t="s">
        <v>0</v>
      </c>
      <c r="C16" s="63" t="s">
        <v>6</v>
      </c>
      <c r="D16" s="61" t="s">
        <v>7</v>
      </c>
      <c r="E16" s="65" t="s">
        <v>9</v>
      </c>
    </row>
    <row r="17" spans="1:5" ht="15" customHeight="1">
      <c r="A17" s="62"/>
      <c r="B17" s="60"/>
      <c r="C17" s="64"/>
      <c r="D17" s="62"/>
      <c r="E17" s="66"/>
    </row>
    <row r="18" spans="1:256" ht="15" customHeight="1">
      <c r="A18" s="3"/>
      <c r="B18" s="23" t="s">
        <v>20</v>
      </c>
      <c r="C18" s="3"/>
      <c r="D18" s="3"/>
      <c r="E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 customHeight="1">
      <c r="A19" s="3">
        <v>1</v>
      </c>
      <c r="B19" s="8" t="s">
        <v>26</v>
      </c>
      <c r="C19" s="7" t="s">
        <v>8</v>
      </c>
      <c r="D19" s="42">
        <f>(102*15.5-24.5*6.5*3)*0.1</f>
        <v>110.325</v>
      </c>
      <c r="E19" s="7" t="s">
        <v>27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5" customHeight="1">
      <c r="A20" s="3">
        <v>2</v>
      </c>
      <c r="B20" s="8" t="s">
        <v>28</v>
      </c>
      <c r="C20" s="7" t="s">
        <v>23</v>
      </c>
      <c r="D20" s="42">
        <f>(24.5+6.5)*2*3</f>
        <v>186</v>
      </c>
      <c r="E20" s="7"/>
      <c r="F20">
        <f>(24.5+6.5)*2</f>
        <v>62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5" customHeight="1">
      <c r="A21" s="3">
        <v>3</v>
      </c>
      <c r="B21" s="8" t="s">
        <v>29</v>
      </c>
      <c r="C21" s="7" t="s">
        <v>23</v>
      </c>
      <c r="D21" s="42">
        <f>(24.5+6.5)*2*3</f>
        <v>186</v>
      </c>
      <c r="E21" s="7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6" ht="41.25" customHeight="1">
      <c r="A22" s="3">
        <v>4</v>
      </c>
      <c r="B22" s="45" t="s">
        <v>21</v>
      </c>
      <c r="C22" s="7" t="s">
        <v>8</v>
      </c>
      <c r="D22" s="42">
        <f>102*15.5-24.5*6.5*3</f>
        <v>1103.25</v>
      </c>
      <c r="E22" s="39" t="s">
        <v>52</v>
      </c>
      <c r="F22">
        <f>102*24-24.5*6.5*3</f>
        <v>1970.25</v>
      </c>
    </row>
    <row r="23" spans="1:5" ht="56.25" customHeight="1">
      <c r="A23" s="3">
        <v>5</v>
      </c>
      <c r="B23" s="8" t="s">
        <v>22</v>
      </c>
      <c r="C23" s="7" t="s">
        <v>8</v>
      </c>
      <c r="D23" s="42">
        <f>D22</f>
        <v>1103.25</v>
      </c>
      <c r="E23" s="46" t="s">
        <v>72</v>
      </c>
    </row>
    <row r="24" spans="1:5" ht="82.5" customHeight="1">
      <c r="A24" s="3">
        <v>6</v>
      </c>
      <c r="B24" s="8" t="s">
        <v>30</v>
      </c>
      <c r="C24" s="7" t="s">
        <v>8</v>
      </c>
      <c r="D24" s="43">
        <f>0.75*15.3</f>
        <v>11.475000000000001</v>
      </c>
      <c r="E24" s="47" t="s">
        <v>73</v>
      </c>
    </row>
    <row r="25" spans="1:5" ht="26.25" customHeight="1">
      <c r="A25" s="3">
        <v>7</v>
      </c>
      <c r="B25" s="24" t="s">
        <v>36</v>
      </c>
      <c r="C25" s="7" t="s">
        <v>23</v>
      </c>
      <c r="D25" s="44">
        <v>15.5</v>
      </c>
      <c r="E25" s="40" t="s">
        <v>37</v>
      </c>
    </row>
    <row r="26" spans="1:256" ht="14.25">
      <c r="A26" s="3">
        <v>8</v>
      </c>
      <c r="B26" s="8" t="s">
        <v>44</v>
      </c>
      <c r="C26" s="7" t="s">
        <v>8</v>
      </c>
      <c r="D26" s="42">
        <v>3</v>
      </c>
      <c r="E26" s="39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2.75" customHeight="1">
      <c r="A27" s="3">
        <v>9</v>
      </c>
      <c r="B27" s="8" t="s">
        <v>24</v>
      </c>
      <c r="C27" s="7" t="s">
        <v>8</v>
      </c>
      <c r="D27" s="42">
        <f>15.5*0.6</f>
        <v>9.299999999999999</v>
      </c>
      <c r="E27" s="47" t="s">
        <v>53</v>
      </c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5" s="56" customFormat="1" ht="29.25" customHeight="1">
      <c r="A28" s="49">
        <v>10</v>
      </c>
      <c r="B28" s="48" t="s">
        <v>31</v>
      </c>
      <c r="C28" s="49" t="s">
        <v>25</v>
      </c>
      <c r="D28" s="55">
        <v>0</v>
      </c>
      <c r="E28" s="50"/>
    </row>
    <row r="29" spans="1:5" s="56" customFormat="1" ht="29.25" customHeight="1">
      <c r="A29" s="49">
        <v>11</v>
      </c>
      <c r="B29" s="48" t="s">
        <v>38</v>
      </c>
      <c r="C29" s="49" t="s">
        <v>25</v>
      </c>
      <c r="D29" s="55">
        <v>2</v>
      </c>
      <c r="E29" s="57"/>
    </row>
    <row r="30" spans="1:5" s="56" customFormat="1" ht="29.25" customHeight="1">
      <c r="A30" s="49">
        <v>12</v>
      </c>
      <c r="B30" s="48" t="s">
        <v>32</v>
      </c>
      <c r="C30" s="49" t="s">
        <v>25</v>
      </c>
      <c r="D30" s="55">
        <v>4</v>
      </c>
      <c r="E30" s="50"/>
    </row>
    <row r="31" spans="1:5" s="56" customFormat="1" ht="25.5">
      <c r="A31" s="49">
        <v>13</v>
      </c>
      <c r="B31" s="51" t="s">
        <v>67</v>
      </c>
      <c r="C31" s="49" t="s">
        <v>23</v>
      </c>
      <c r="D31" s="43">
        <f>D20</f>
        <v>186</v>
      </c>
      <c r="E31" s="51" t="s">
        <v>45</v>
      </c>
    </row>
    <row r="32" spans="1:5" s="56" customFormat="1" ht="42" customHeight="1">
      <c r="A32" s="49">
        <v>14</v>
      </c>
      <c r="B32" s="51" t="s">
        <v>33</v>
      </c>
      <c r="C32" s="49" t="s">
        <v>25</v>
      </c>
      <c r="D32" s="55">
        <v>10</v>
      </c>
      <c r="E32" s="52" t="s">
        <v>34</v>
      </c>
    </row>
    <row r="33" spans="1:5" s="56" customFormat="1" ht="41.25" customHeight="1">
      <c r="A33" s="49">
        <v>15</v>
      </c>
      <c r="B33" s="48" t="s">
        <v>39</v>
      </c>
      <c r="C33" s="49" t="s">
        <v>8</v>
      </c>
      <c r="D33" s="43">
        <f>0.75*14.3</f>
        <v>10.725000000000001</v>
      </c>
      <c r="E33" s="58" t="s">
        <v>40</v>
      </c>
    </row>
    <row r="34" spans="1:5" s="56" customFormat="1" ht="25.5">
      <c r="A34" s="49">
        <v>16</v>
      </c>
      <c r="B34" s="53" t="s">
        <v>41</v>
      </c>
      <c r="C34" s="49" t="s">
        <v>23</v>
      </c>
      <c r="D34" s="44">
        <v>14.3</v>
      </c>
      <c r="E34" s="52" t="s">
        <v>42</v>
      </c>
    </row>
    <row r="35" spans="1:5" s="56" customFormat="1" ht="12.75">
      <c r="A35" s="49">
        <v>17</v>
      </c>
      <c r="B35" s="54" t="s">
        <v>54</v>
      </c>
      <c r="C35" s="49" t="s">
        <v>23</v>
      </c>
      <c r="D35" s="44">
        <f>25*2</f>
        <v>50</v>
      </c>
      <c r="E35" s="52"/>
    </row>
    <row r="36" spans="1:5" s="56" customFormat="1" ht="13.5">
      <c r="A36" s="49">
        <v>18</v>
      </c>
      <c r="B36" s="54" t="s">
        <v>58</v>
      </c>
      <c r="C36" s="49" t="s">
        <v>59</v>
      </c>
      <c r="D36" s="44">
        <f>(25*0.5*2)</f>
        <v>25</v>
      </c>
      <c r="E36" s="58" t="s">
        <v>60</v>
      </c>
    </row>
    <row r="37" spans="1:5" s="56" customFormat="1" ht="25.5">
      <c r="A37" s="49">
        <v>19</v>
      </c>
      <c r="B37" s="54" t="s">
        <v>61</v>
      </c>
      <c r="C37" s="49" t="s">
        <v>23</v>
      </c>
      <c r="D37" s="44">
        <f>D42</f>
        <v>62</v>
      </c>
      <c r="E37" s="58" t="s">
        <v>60</v>
      </c>
    </row>
    <row r="38" spans="1:5" s="56" customFormat="1" ht="12.75">
      <c r="A38" s="49">
        <v>20</v>
      </c>
      <c r="B38" s="54" t="s">
        <v>55</v>
      </c>
      <c r="C38" s="49" t="s">
        <v>23</v>
      </c>
      <c r="D38" s="44">
        <f>25*2</f>
        <v>50</v>
      </c>
      <c r="E38" s="52"/>
    </row>
    <row r="39" spans="1:5" s="56" customFormat="1" ht="12.75">
      <c r="A39" s="49">
        <v>21</v>
      </c>
      <c r="B39" s="54" t="s">
        <v>46</v>
      </c>
      <c r="C39" s="49" t="s">
        <v>23</v>
      </c>
      <c r="D39" s="44">
        <f>25*2</f>
        <v>50</v>
      </c>
      <c r="E39" s="52"/>
    </row>
    <row r="40" spans="1:5" s="56" customFormat="1" ht="12.75">
      <c r="A40" s="49">
        <v>22</v>
      </c>
      <c r="B40" s="54" t="s">
        <v>56</v>
      </c>
      <c r="C40" s="49" t="s">
        <v>23</v>
      </c>
      <c r="D40" s="44">
        <v>62</v>
      </c>
      <c r="E40" s="52"/>
    </row>
    <row r="41" spans="1:5" s="56" customFormat="1" ht="12.75">
      <c r="A41" s="49">
        <v>23</v>
      </c>
      <c r="B41" s="54" t="s">
        <v>57</v>
      </c>
      <c r="C41" s="49" t="s">
        <v>23</v>
      </c>
      <c r="D41" s="44">
        <v>62</v>
      </c>
      <c r="E41" s="52"/>
    </row>
    <row r="42" spans="1:5" s="56" customFormat="1" ht="12.75">
      <c r="A42" s="49">
        <v>24</v>
      </c>
      <c r="B42" s="54" t="s">
        <v>47</v>
      </c>
      <c r="C42" s="49" t="s">
        <v>23</v>
      </c>
      <c r="D42" s="44">
        <v>62</v>
      </c>
      <c r="E42" s="52"/>
    </row>
    <row r="43" spans="1:5" s="56" customFormat="1" ht="14.25" customHeight="1">
      <c r="A43" s="49">
        <v>25</v>
      </c>
      <c r="B43" s="54" t="s">
        <v>48</v>
      </c>
      <c r="C43" s="49" t="s">
        <v>25</v>
      </c>
      <c r="D43" s="44">
        <v>5</v>
      </c>
      <c r="E43" s="52"/>
    </row>
    <row r="44" spans="1:5" s="56" customFormat="1" ht="39.75" customHeight="1">
      <c r="A44" s="49">
        <v>26</v>
      </c>
      <c r="B44" s="53" t="s">
        <v>51</v>
      </c>
      <c r="C44" s="49" t="s">
        <v>25</v>
      </c>
      <c r="D44" s="44" t="s">
        <v>49</v>
      </c>
      <c r="E44" s="52" t="s">
        <v>50</v>
      </c>
    </row>
    <row r="45" spans="1:8" s="56" customFormat="1" ht="39.75" customHeight="1">
      <c r="A45" s="49">
        <v>22</v>
      </c>
      <c r="B45" s="51" t="s">
        <v>62</v>
      </c>
      <c r="C45" s="49" t="s">
        <v>25</v>
      </c>
      <c r="D45" s="55">
        <v>20</v>
      </c>
      <c r="E45" s="51"/>
      <c r="H45" s="56" t="s">
        <v>63</v>
      </c>
    </row>
    <row r="46" spans="1:5" s="56" customFormat="1" ht="14.25">
      <c r="A46" s="49">
        <v>23</v>
      </c>
      <c r="B46" s="48" t="s">
        <v>68</v>
      </c>
      <c r="C46" s="49" t="s">
        <v>8</v>
      </c>
      <c r="D46" s="44">
        <v>1.26</v>
      </c>
      <c r="E46" s="50"/>
    </row>
    <row r="47" spans="1:5" s="56" customFormat="1" ht="14.25">
      <c r="A47" s="49">
        <v>24</v>
      </c>
      <c r="B47" s="48" t="s">
        <v>69</v>
      </c>
      <c r="C47" s="49" t="s">
        <v>8</v>
      </c>
      <c r="D47" s="44">
        <v>1.06</v>
      </c>
      <c r="E47" s="50"/>
    </row>
    <row r="48" spans="1:5" s="56" customFormat="1" ht="14.25">
      <c r="A48" s="49">
        <v>24</v>
      </c>
      <c r="B48" s="48" t="s">
        <v>70</v>
      </c>
      <c r="C48" s="49" t="s">
        <v>8</v>
      </c>
      <c r="D48" s="44">
        <v>73.32</v>
      </c>
      <c r="E48" s="50" t="s">
        <v>71</v>
      </c>
    </row>
    <row r="49" spans="1:5" ht="12.75">
      <c r="A49" s="3"/>
      <c r="B49" s="8"/>
      <c r="C49" s="7"/>
      <c r="D49" s="41"/>
      <c r="E49" s="2"/>
    </row>
    <row r="51" ht="15" customHeight="1"/>
    <row r="52" spans="1:5" ht="15" customHeight="1">
      <c r="A52" s="14"/>
      <c r="B52" s="15"/>
      <c r="C52" s="12"/>
      <c r="D52" s="16"/>
      <c r="E52" s="16"/>
    </row>
    <row r="53" spans="1:5" ht="12.75">
      <c r="A53" s="12"/>
      <c r="B53" s="9"/>
      <c r="C53" s="10"/>
      <c r="D53" s="11"/>
      <c r="E53" s="14"/>
    </row>
    <row r="54" spans="1:6" ht="12.75">
      <c r="A54" s="12"/>
      <c r="B54" s="13" t="s">
        <v>10</v>
      </c>
      <c r="C54" s="14"/>
      <c r="D54" s="14"/>
      <c r="E54" s="14"/>
      <c r="F54" s="16"/>
    </row>
    <row r="55" spans="1:6" ht="12.75">
      <c r="A55" s="12"/>
      <c r="B55" s="13"/>
      <c r="C55" s="14"/>
      <c r="D55" s="14"/>
      <c r="E55" s="16"/>
      <c r="F55" s="14"/>
    </row>
    <row r="56" spans="1:6" ht="12.75">
      <c r="A56" s="12"/>
      <c r="B56" s="14" t="s">
        <v>15</v>
      </c>
      <c r="C56" s="17" t="s">
        <v>17</v>
      </c>
      <c r="D56" s="16" t="s">
        <v>3</v>
      </c>
      <c r="E56" s="16"/>
      <c r="F56" s="14"/>
    </row>
    <row r="57" spans="1:6" ht="12.75">
      <c r="A57" s="12"/>
      <c r="B57" s="14"/>
      <c r="C57" s="17"/>
      <c r="D57" s="16"/>
      <c r="E57" s="4"/>
      <c r="F57" s="16"/>
    </row>
    <row r="58" spans="1:6" ht="12.75">
      <c r="A58" s="12"/>
      <c r="B58" s="19" t="s">
        <v>19</v>
      </c>
      <c r="C58" s="19" t="s">
        <v>17</v>
      </c>
      <c r="D58" s="4" t="s">
        <v>4</v>
      </c>
      <c r="E58" s="4"/>
      <c r="F58" s="16"/>
    </row>
    <row r="59" spans="1:6" ht="12.75">
      <c r="A59" s="12"/>
      <c r="B59" s="19"/>
      <c r="C59" s="19"/>
      <c r="D59" s="4"/>
      <c r="E59" s="4"/>
      <c r="F59" s="20"/>
    </row>
    <row r="60" spans="2:6" ht="12.75">
      <c r="B60" s="14" t="s">
        <v>65</v>
      </c>
      <c r="C60" s="4" t="s">
        <v>18</v>
      </c>
      <c r="D60" s="4" t="s">
        <v>66</v>
      </c>
      <c r="F60" s="20"/>
    </row>
    <row r="63" spans="7:11" ht="29.25" customHeight="1">
      <c r="G63" s="15"/>
      <c r="H63" s="12"/>
      <c r="I63" s="16"/>
      <c r="J63" s="16"/>
      <c r="K63" s="16"/>
    </row>
    <row r="64" spans="7:11" ht="12.75">
      <c r="G64" s="15"/>
      <c r="H64" s="12"/>
      <c r="I64" s="16"/>
      <c r="J64" s="16"/>
      <c r="K64" s="16"/>
    </row>
    <row r="65" spans="7:11" ht="12.75">
      <c r="G65" s="15"/>
      <c r="H65" s="12"/>
      <c r="I65" s="16"/>
      <c r="J65" s="16"/>
      <c r="K65" s="16"/>
    </row>
    <row r="66" spans="7:8" ht="12.75">
      <c r="G66" s="18"/>
      <c r="H66" s="18"/>
    </row>
    <row r="67" spans="7:8" ht="12.75">
      <c r="G67" s="18"/>
      <c r="H67" s="18"/>
    </row>
    <row r="68" spans="7:8" ht="12.75">
      <c r="G68" s="21"/>
      <c r="H68" s="22"/>
    </row>
  </sheetData>
  <sheetProtection/>
  <mergeCells count="7">
    <mergeCell ref="A13:E13"/>
    <mergeCell ref="B16:B17"/>
    <mergeCell ref="A16:A17"/>
    <mergeCell ref="C16:C17"/>
    <mergeCell ref="D16:D17"/>
    <mergeCell ref="E16:E17"/>
    <mergeCell ref="A14:E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2023-05-04T12:40:08Z</cp:lastPrinted>
  <dcterms:created xsi:type="dcterms:W3CDTF">1996-10-08T23:32:33Z</dcterms:created>
  <dcterms:modified xsi:type="dcterms:W3CDTF">2023-05-17T09:47:28Z</dcterms:modified>
  <cp:category/>
  <cp:version/>
  <cp:contentType/>
  <cp:contentStatus/>
</cp:coreProperties>
</file>