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'СМР'!$A$1:$E$52</definedName>
  </definedNames>
  <calcPr fullCalcOnLoad="1"/>
</workbook>
</file>

<file path=xl/sharedStrings.xml><?xml version="1.0" encoding="utf-8"?>
<sst xmlns="http://schemas.openxmlformats.org/spreadsheetml/2006/main" count="71" uniqueCount="50">
  <si>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</si>
  <si>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</si>
  <si>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</si>
  <si>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</si>
  <si>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</si>
  <si>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</si>
  <si>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</si>
  <si>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</si>
  <si>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</si>
  <si>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</si>
  <si>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Руководитель РСД ЧФ АО "АБС Русь"</t>
  </si>
  <si>
    <t>СОГЛАСОВАНО:</t>
  </si>
  <si>
    <t>Технический директор по ОФ ОАО "АБС ЗЭиМ Автоматизация"</t>
  </si>
  <si>
    <t>СОГЛАСОВАНО</t>
  </si>
  <si>
    <t>Утверждаю</t>
  </si>
  <si>
    <t>Генеральный директор</t>
  </si>
  <si>
    <t>__________________/ Ю.В.Сушко /</t>
  </si>
  <si>
    <t>Полы</t>
  </si>
  <si>
    <t>Стены</t>
  </si>
  <si>
    <t>__________________/  /</t>
  </si>
  <si>
    <t>Потолок</t>
  </si>
  <si>
    <t>Устройство потолка Армстронг</t>
  </si>
  <si>
    <t>Ремонт системы электроснабжения и освещения согласно утвержденному ТЗ</t>
  </si>
  <si>
    <t>Демонтаж плитки керамической с пола</t>
  </si>
  <si>
    <t xml:space="preserve">Демонтаж стяжки цементно-песчанной </t>
  </si>
  <si>
    <t>Устройство оклеечной гидроизоляции 2 слоя</t>
  </si>
  <si>
    <t>Устройство цементно-песчанной стяжки толщиной 5 см</t>
  </si>
  <si>
    <t>Устройство обмазочной гидроизоляции Глимс Водостоп</t>
  </si>
  <si>
    <t>Огрунтовка пола за 2 раза</t>
  </si>
  <si>
    <t xml:space="preserve">Устройство полов из керамогранита </t>
  </si>
  <si>
    <t>Облицовка стен ГКЛВ</t>
  </si>
  <si>
    <t>Огрунтовка стен за 1 раз</t>
  </si>
  <si>
    <t>Облицовка стен плиткой керамической</t>
  </si>
  <si>
    <t>шт.</t>
  </si>
  <si>
    <t xml:space="preserve">Монтаж зеркала </t>
  </si>
  <si>
    <t>Ремонт системы вентиляции согласно утвержденному ТЗ</t>
  </si>
  <si>
    <t>Демонтаж металлического реечного потолка</t>
  </si>
  <si>
    <t xml:space="preserve">Демонтаж зеркала </t>
  </si>
  <si>
    <t>Монтаж двери межкомнатной ДГ21-7 в перегородке кирпичной</t>
  </si>
  <si>
    <t>Демонтаж настенной плитки</t>
  </si>
  <si>
    <t>Демонтаж бетонного пьедестала</t>
  </si>
  <si>
    <r>
      <t>м</t>
    </r>
    <r>
      <rPr>
        <vertAlign val="superscript"/>
        <sz val="10"/>
        <rFont val="Arial"/>
        <family val="2"/>
      </rPr>
      <t>3</t>
    </r>
  </si>
  <si>
    <t>на капитальный ремонт помещений санузлов в корпусе 1 цокольный этаж ИЛСА</t>
  </si>
  <si>
    <t>Нпом.-2,33п.м.</t>
  </si>
  <si>
    <t>АО "АБС ЗЭиМ Автоматизация"</t>
  </si>
  <si>
    <t>Ремонт системы канализации, водоснабжения согласно утвержденному ТЗ</t>
  </si>
  <si>
    <t>Монтаж двери межкомнатной ДГ20-8 в перегородке кирпичной</t>
  </si>
  <si>
    <t>Демонтаж кирпичного боя толщиной 250мм</t>
  </si>
  <si>
    <t>Устройство песчанного основания толщиной 200мм</t>
  </si>
  <si>
    <t>"_____"______________2023г.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</si>
</sst>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8"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2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2" width="57.8515625" style="0" customWidth="1"/>
    <col min="3" max="3" width="16.421875" style="0" customWidth="1"/>
    <col min="4" max="4" width="15.8515625" style="0" customWidth="1"/>
    <col min="5" max="5" width="39.140625" style="0" customWidth="1"/>
  </cols>
  <sheetData>
    <row r="1" spans="1:7" ht="12.75" customHeight="1">
      <c r="A1" s="26"/>
      <c r="C1" s="37"/>
      <c r="D1" s="37"/>
      <c r="E1" s="37"/>
      <c r="F1" s="37"/>
      <c r="G1" s="37"/>
    </row>
    <row r="2" spans="1:7" ht="12.75" customHeight="1">
      <c r="A2" s="26"/>
      <c r="C2" s="43"/>
      <c r="D2" s="43"/>
      <c r="E2" s="43"/>
      <c r="F2" s="37"/>
      <c r="G2" s="37"/>
    </row>
    <row r="3" spans="1:4" ht="12.75">
      <c r="A3" s="26"/>
      <c r="C3" s="27"/>
      <c r="D3" s="26"/>
    </row>
    <row r="4" spans="1:90" ht="15.75">
      <c r="A4" s="28" t="s">
        <v>13</v>
      </c>
      <c r="B4" s="29"/>
      <c r="C4" s="31"/>
      <c r="D4" s="32" t="s">
        <v>14</v>
      </c>
      <c r="E4" s="32"/>
      <c r="F4" s="30"/>
      <c r="G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</row>
    <row r="5" spans="1:90" ht="12.75">
      <c r="A5" s="33"/>
      <c r="B5" s="34"/>
      <c r="C5" s="31"/>
      <c r="D5" s="33" t="s">
        <v>15</v>
      </c>
      <c r="E5" s="5"/>
      <c r="F5" s="5"/>
      <c r="G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</row>
    <row r="6" spans="1:90" ht="12.75">
      <c r="A6" s="33"/>
      <c r="B6" s="34"/>
      <c r="C6" s="31"/>
      <c r="D6" s="33" t="s">
        <v>44</v>
      </c>
      <c r="E6" s="5"/>
      <c r="F6" s="5"/>
      <c r="G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</row>
    <row r="7" spans="1:90" ht="12.75">
      <c r="A7" s="35" t="s">
        <v>19</v>
      </c>
      <c r="B7" s="34"/>
      <c r="C7" s="31"/>
      <c r="D7" s="35" t="s">
        <v>16</v>
      </c>
      <c r="E7" s="5"/>
      <c r="F7" s="5"/>
      <c r="G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</row>
    <row r="8" spans="1:90" ht="12.75">
      <c r="A8" s="33" t="s">
        <v>49</v>
      </c>
      <c r="B8" s="34"/>
      <c r="C8" s="31"/>
      <c r="D8" s="33" t="s">
        <v>49</v>
      </c>
      <c r="E8" s="5"/>
      <c r="F8" s="5"/>
      <c r="G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</row>
    <row r="9" spans="1:90" ht="12.75">
      <c r="A9" s="33"/>
      <c r="B9" s="34"/>
      <c r="C9" s="31"/>
      <c r="D9" s="36"/>
      <c r="E9" s="5"/>
      <c r="F9" s="5"/>
      <c r="G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</row>
    <row r="10" spans="1:6" ht="12.75">
      <c r="A10" s="33" t="s">
        <v>1</v>
      </c>
      <c r="B10" s="34"/>
      <c r="C10" s="26"/>
      <c r="D10" s="33" t="s">
        <v>1</v>
      </c>
      <c r="E10" s="5"/>
      <c r="F10" s="5"/>
    </row>
    <row r="11" ht="12.75">
      <c r="B11" s="1"/>
    </row>
    <row r="12" spans="1:16" ht="15">
      <c r="A12" s="47" t="s">
        <v>5</v>
      </c>
      <c r="B12" s="47"/>
      <c r="C12" s="47"/>
      <c r="D12" s="47"/>
      <c r="E12" s="4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5">
      <c r="A13" s="46" t="s">
        <v>42</v>
      </c>
      <c r="B13" s="46"/>
      <c r="C13" s="46"/>
      <c r="D13" s="46"/>
      <c r="E13" s="4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ht="12.75">
      <c r="B14" s="1"/>
    </row>
    <row r="15" spans="1:5" ht="15" customHeight="1">
      <c r="A15" s="49" t="s">
        <v>2</v>
      </c>
      <c r="B15" s="48" t="s">
        <v>0</v>
      </c>
      <c r="C15" s="51" t="s">
        <v>6</v>
      </c>
      <c r="D15" s="49" t="s">
        <v>7</v>
      </c>
      <c r="E15" s="44" t="s">
        <v>9</v>
      </c>
    </row>
    <row r="16" spans="1:5" ht="15" customHeight="1">
      <c r="A16" s="50"/>
      <c r="B16" s="48"/>
      <c r="C16" s="52"/>
      <c r="D16" s="50"/>
      <c r="E16" s="45"/>
    </row>
    <row r="17" spans="1:5" ht="15">
      <c r="A17" s="2"/>
      <c r="B17" s="39"/>
      <c r="C17" s="2"/>
      <c r="D17" s="2"/>
      <c r="E17" s="2"/>
    </row>
    <row r="18" spans="1:5" ht="12.75">
      <c r="A18" s="2"/>
      <c r="B18" s="38" t="s">
        <v>17</v>
      </c>
      <c r="C18" s="2"/>
      <c r="D18" s="2"/>
      <c r="E18" s="2"/>
    </row>
    <row r="19" spans="1:5" ht="14.25">
      <c r="A19" s="3">
        <v>1</v>
      </c>
      <c r="B19" s="11" t="s">
        <v>23</v>
      </c>
      <c r="C19" s="9" t="s">
        <v>8</v>
      </c>
      <c r="D19" s="10">
        <f>5.36*2.6</f>
        <v>13.936000000000002</v>
      </c>
      <c r="E19" s="2"/>
    </row>
    <row r="20" spans="1:5" ht="14.25">
      <c r="A20" s="3">
        <v>2</v>
      </c>
      <c r="B20" s="11" t="s">
        <v>24</v>
      </c>
      <c r="C20" s="9" t="s">
        <v>8</v>
      </c>
      <c r="D20" s="10">
        <f>5.36*2.6</f>
        <v>13.936000000000002</v>
      </c>
      <c r="E20" s="2"/>
    </row>
    <row r="21" spans="1:5" ht="14.25">
      <c r="A21" s="3">
        <v>3</v>
      </c>
      <c r="B21" s="11" t="s">
        <v>40</v>
      </c>
      <c r="C21" s="9" t="s">
        <v>41</v>
      </c>
      <c r="D21" s="10">
        <f>(1.37*0.8*0.15+1.37*0.31*0.17)*2</f>
        <v>0.47319800000000006</v>
      </c>
      <c r="E21" s="2"/>
    </row>
    <row r="22" spans="1:5" ht="14.25">
      <c r="A22" s="3">
        <v>4</v>
      </c>
      <c r="B22" s="11" t="s">
        <v>47</v>
      </c>
      <c r="C22" s="9" t="s">
        <v>41</v>
      </c>
      <c r="D22" s="10">
        <f>D20*0.25</f>
        <v>3.4840000000000004</v>
      </c>
      <c r="E22" s="2"/>
    </row>
    <row r="23" spans="1:5" ht="14.25">
      <c r="A23" s="3">
        <v>5</v>
      </c>
      <c r="B23" s="11" t="s">
        <v>48</v>
      </c>
      <c r="C23" s="9" t="s">
        <v>41</v>
      </c>
      <c r="D23" s="10">
        <f>D19*0.2</f>
        <v>2.7872000000000003</v>
      </c>
      <c r="E23" s="2"/>
    </row>
    <row r="24" spans="1:5" ht="14.25">
      <c r="A24" s="3">
        <v>6</v>
      </c>
      <c r="B24" s="11" t="s">
        <v>26</v>
      </c>
      <c r="C24" s="9" t="s">
        <v>8</v>
      </c>
      <c r="D24" s="10">
        <f>5.36*2.6</f>
        <v>13.936000000000002</v>
      </c>
      <c r="E24" s="2"/>
    </row>
    <row r="25" spans="1:5" ht="14.25">
      <c r="A25" s="3">
        <v>7</v>
      </c>
      <c r="B25" s="11" t="s">
        <v>25</v>
      </c>
      <c r="C25" s="9" t="s">
        <v>8</v>
      </c>
      <c r="D25" s="10">
        <f>5.36*2.6</f>
        <v>13.936000000000002</v>
      </c>
      <c r="E25" s="2"/>
    </row>
    <row r="26" spans="1:5" ht="14.25">
      <c r="A26" s="3">
        <v>8</v>
      </c>
      <c r="B26" s="11" t="s">
        <v>26</v>
      </c>
      <c r="C26" s="9" t="s">
        <v>8</v>
      </c>
      <c r="D26" s="10">
        <f>5.36*2.6</f>
        <v>13.936000000000002</v>
      </c>
      <c r="E26" s="2"/>
    </row>
    <row r="27" spans="1:5" ht="14.25">
      <c r="A27" s="3">
        <v>9</v>
      </c>
      <c r="B27" s="11" t="s">
        <v>27</v>
      </c>
      <c r="C27" s="9" t="s">
        <v>8</v>
      </c>
      <c r="D27" s="10">
        <f>5.36*2.6+0.5*(5.36+2.6)*2</f>
        <v>21.896</v>
      </c>
      <c r="E27" s="2"/>
    </row>
    <row r="28" spans="1:5" ht="14.25">
      <c r="A28" s="3">
        <v>10</v>
      </c>
      <c r="B28" s="11" t="s">
        <v>28</v>
      </c>
      <c r="C28" s="9" t="s">
        <v>8</v>
      </c>
      <c r="D28" s="10">
        <f>5.36*2.6</f>
        <v>13.936000000000002</v>
      </c>
      <c r="E28" s="2"/>
    </row>
    <row r="29" spans="1:5" ht="14.25">
      <c r="A29" s="3">
        <v>11</v>
      </c>
      <c r="B29" s="11" t="s">
        <v>29</v>
      </c>
      <c r="C29" s="9" t="s">
        <v>8</v>
      </c>
      <c r="D29" s="10">
        <f>5.36*2.6</f>
        <v>13.936000000000002</v>
      </c>
      <c r="E29" s="2"/>
    </row>
    <row r="30" spans="1:5" ht="12.75">
      <c r="A30" s="2"/>
      <c r="B30" s="38" t="s">
        <v>18</v>
      </c>
      <c r="C30" s="2"/>
      <c r="D30" s="2"/>
      <c r="E30" s="2"/>
    </row>
    <row r="31" spans="1:5" ht="14.25">
      <c r="A31" s="3">
        <v>1</v>
      </c>
      <c r="B31" s="11" t="s">
        <v>39</v>
      </c>
      <c r="C31" s="9" t="s">
        <v>8</v>
      </c>
      <c r="D31" s="10">
        <f>(5.36+2.6)*2*2.33+2.33*2*2.33-2*0.7*2+2.56*2*2.66*2</f>
        <v>72.38980000000001</v>
      </c>
      <c r="E31" s="2"/>
    </row>
    <row r="32" spans="1:5" ht="14.25">
      <c r="A32" s="3">
        <v>2</v>
      </c>
      <c r="B32" s="11" t="s">
        <v>30</v>
      </c>
      <c r="C32" s="9" t="s">
        <v>8</v>
      </c>
      <c r="D32" s="10">
        <f>(5.36+2.6)*2*2.33+2.33*2*2.33-2*0.7*2+2.56*2*2.66*2</f>
        <v>72.38980000000001</v>
      </c>
      <c r="E32" s="2"/>
    </row>
    <row r="33" spans="1:5" ht="14.25">
      <c r="A33" s="3">
        <v>3</v>
      </c>
      <c r="B33" s="11" t="s">
        <v>31</v>
      </c>
      <c r="C33" s="9" t="s">
        <v>8</v>
      </c>
      <c r="D33" s="10">
        <f>(5.36+2.6)*2*2.33+2.33*2*2.33-2*0.7*2+2.56*2*2.66*2</f>
        <v>72.38980000000001</v>
      </c>
      <c r="E33" s="2"/>
    </row>
    <row r="34" spans="1:5" ht="14.25">
      <c r="A34" s="3">
        <v>4</v>
      </c>
      <c r="B34" s="11" t="s">
        <v>32</v>
      </c>
      <c r="C34" s="9" t="s">
        <v>8</v>
      </c>
      <c r="D34" s="10">
        <f>(5.36+2.6)*2*2.33+2.33*2*2.33-2*0.7*2+2.56*2*2.66*2</f>
        <v>72.38980000000001</v>
      </c>
      <c r="E34" s="2"/>
    </row>
    <row r="35" spans="1:5" ht="14.25">
      <c r="A35" s="3">
        <v>5</v>
      </c>
      <c r="B35" s="11" t="s">
        <v>38</v>
      </c>
      <c r="C35" s="9" t="s">
        <v>8</v>
      </c>
      <c r="D35" s="10">
        <f>2*0.7*2</f>
        <v>2.8</v>
      </c>
      <c r="E35" s="2"/>
    </row>
    <row r="36" spans="1:5" ht="14.25">
      <c r="A36" s="3">
        <v>6</v>
      </c>
      <c r="B36" s="11" t="s">
        <v>46</v>
      </c>
      <c r="C36" s="9" t="s">
        <v>8</v>
      </c>
      <c r="D36" s="10">
        <f>2*0.8</f>
        <v>1.6</v>
      </c>
      <c r="E36" s="2"/>
    </row>
    <row r="37" spans="1:5" ht="12.75">
      <c r="A37" s="3">
        <v>7</v>
      </c>
      <c r="B37" s="11" t="s">
        <v>37</v>
      </c>
      <c r="C37" s="9" t="s">
        <v>33</v>
      </c>
      <c r="D37" s="10">
        <v>2</v>
      </c>
      <c r="E37" s="2"/>
    </row>
    <row r="38" spans="1:5" ht="12.75">
      <c r="A38" s="3">
        <v>8</v>
      </c>
      <c r="B38" s="11" t="s">
        <v>34</v>
      </c>
      <c r="C38" s="9" t="s">
        <v>33</v>
      </c>
      <c r="D38" s="10">
        <v>2</v>
      </c>
      <c r="E38" s="2"/>
    </row>
    <row r="39" spans="1:5" ht="12.75">
      <c r="A39" s="2"/>
      <c r="B39" s="38" t="s">
        <v>20</v>
      </c>
      <c r="C39" s="2"/>
      <c r="D39" s="2"/>
      <c r="E39" s="2"/>
    </row>
    <row r="40" spans="1:5" ht="14.25">
      <c r="A40" s="3">
        <v>1</v>
      </c>
      <c r="B40" s="11" t="s">
        <v>36</v>
      </c>
      <c r="C40" s="9" t="s">
        <v>8</v>
      </c>
      <c r="D40" s="10">
        <f>5.36*2.6</f>
        <v>13.936000000000002</v>
      </c>
      <c r="E40" s="2" t="s">
        <v>43</v>
      </c>
    </row>
    <row r="41" spans="1:5" ht="14.25">
      <c r="A41" s="3">
        <v>2</v>
      </c>
      <c r="B41" s="11" t="s">
        <v>21</v>
      </c>
      <c r="C41" s="9" t="s">
        <v>8</v>
      </c>
      <c r="D41" s="10">
        <f>5.36*2.6</f>
        <v>13.936000000000002</v>
      </c>
      <c r="E41" s="2"/>
    </row>
    <row r="42" spans="1:5" ht="12.75">
      <c r="A42" s="3"/>
      <c r="B42" s="40"/>
      <c r="C42" s="41"/>
      <c r="D42" s="42"/>
      <c r="E42" s="2"/>
    </row>
    <row r="43" spans="1:5" ht="12.75">
      <c r="A43" s="3"/>
      <c r="B43" s="53" t="s">
        <v>22</v>
      </c>
      <c r="C43" s="54"/>
      <c r="D43" s="55"/>
      <c r="E43" s="2"/>
    </row>
    <row r="44" spans="1:5" ht="12.75">
      <c r="A44" s="3"/>
      <c r="B44" s="53" t="s">
        <v>35</v>
      </c>
      <c r="C44" s="54"/>
      <c r="D44" s="55"/>
      <c r="E44" s="2"/>
    </row>
    <row r="45" spans="1:5" ht="12.75">
      <c r="A45" s="3"/>
      <c r="B45" s="53" t="s">
        <v>45</v>
      </c>
      <c r="C45" s="54"/>
      <c r="D45" s="55"/>
      <c r="E45" s="2"/>
    </row>
    <row r="46" spans="1:5" ht="12.75">
      <c r="A46" s="12"/>
      <c r="B46" s="13"/>
      <c r="C46" s="14"/>
      <c r="D46" s="15"/>
      <c r="E46" s="4"/>
    </row>
    <row r="47" spans="1:11" ht="12.75">
      <c r="A47" s="16"/>
      <c r="B47" s="17" t="s">
        <v>11</v>
      </c>
      <c r="C47" s="18"/>
      <c r="D47" s="18"/>
      <c r="E47" s="18"/>
      <c r="F47" s="18"/>
      <c r="G47" s="19"/>
      <c r="H47" s="16"/>
      <c r="I47" s="20"/>
      <c r="J47" s="20"/>
      <c r="K47" s="20"/>
    </row>
    <row r="48" spans="1:11" ht="12.75">
      <c r="A48" s="16"/>
      <c r="B48" s="17"/>
      <c r="C48" s="18"/>
      <c r="D48" s="18"/>
      <c r="E48" s="18"/>
      <c r="F48" s="18"/>
      <c r="G48" s="19"/>
      <c r="H48" s="16"/>
      <c r="I48" s="20"/>
      <c r="J48" s="20"/>
      <c r="K48" s="20"/>
    </row>
    <row r="49" spans="1:8" ht="12.75">
      <c r="A49" s="16"/>
      <c r="B49" s="18" t="s">
        <v>12</v>
      </c>
      <c r="C49" s="21"/>
      <c r="D49" s="20" t="s">
        <v>3</v>
      </c>
      <c r="E49" s="20"/>
      <c r="F49" s="20"/>
      <c r="G49" s="22"/>
      <c r="H49" s="22"/>
    </row>
    <row r="50" spans="1:8" ht="12.75">
      <c r="A50" s="16"/>
      <c r="B50" s="18"/>
      <c r="C50" s="21"/>
      <c r="D50" s="20"/>
      <c r="E50" s="20"/>
      <c r="F50" s="20"/>
      <c r="G50" s="22"/>
      <c r="H50" s="22"/>
    </row>
    <row r="51" spans="1:8" ht="12.75">
      <c r="A51" s="16"/>
      <c r="B51" s="23" t="s">
        <v>10</v>
      </c>
      <c r="C51" s="23"/>
      <c r="D51" s="5" t="s">
        <v>4</v>
      </c>
      <c r="E51" s="6"/>
      <c r="F51" s="20"/>
      <c r="G51" s="22"/>
      <c r="H51" s="14"/>
    </row>
    <row r="52" spans="1:8" ht="12.75">
      <c r="A52" s="16"/>
      <c r="B52" s="23"/>
      <c r="C52" s="23"/>
      <c r="D52" s="24"/>
      <c r="E52" s="24"/>
      <c r="F52" s="20"/>
      <c r="G52" s="22"/>
      <c r="H52" s="25"/>
    </row>
  </sheetData>
  <sheetProtection/>
  <mergeCells count="11">
    <mergeCell ref="B44:D44"/>
    <mergeCell ref="B45:D45"/>
    <mergeCell ref="D15:D16"/>
    <mergeCell ref="B43:D43"/>
    <mergeCell ref="C2:E2"/>
    <mergeCell ref="E15:E16"/>
    <mergeCell ref="A13:E13"/>
    <mergeCell ref="A12:E12"/>
    <mergeCell ref="B15:B16"/>
    <mergeCell ref="A15:A16"/>
    <mergeCell ref="C15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2023-12-04T06:48:07Z</cp:lastPrinted>
  <dcterms:created xsi:type="dcterms:W3CDTF">1996-10-08T23:32:33Z</dcterms:created>
  <dcterms:modified xsi:type="dcterms:W3CDTF">2023-12-04T06:48:24Z</dcterms:modified>
  <cp:category/>
  <cp:version/>
  <cp:contentType/>
  <cp:contentStatus/>
</cp:coreProperties>
</file>